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19440" windowHeight="12450"/>
  </bookViews>
  <sheets>
    <sheet name="K1" sheetId="5" r:id="rId1"/>
    <sheet name="Sheet3" sheetId="3" r:id="rId2"/>
  </sheets>
  <definedNames>
    <definedName name="_xlnm._FilterDatabase" localSheetId="0" hidden="1">'K1'!$A$5:$AD$5</definedName>
  </definedNames>
  <calcPr calcId="124519"/>
</workbook>
</file>

<file path=xl/calcChain.xml><?xml version="1.0" encoding="utf-8"?>
<calcChain xmlns="http://schemas.openxmlformats.org/spreadsheetml/2006/main">
  <c r="D58" i="5"/>
  <c r="D53"/>
  <c r="D35"/>
  <c r="D18"/>
  <c r="D8"/>
  <c r="E7"/>
  <c r="E16"/>
  <c r="E22"/>
  <c r="E27"/>
  <c r="E32"/>
  <c r="E39"/>
  <c r="E46"/>
  <c r="E47"/>
  <c r="E48"/>
  <c r="E60"/>
  <c r="E6"/>
  <c r="D62" l="1"/>
  <c r="G62" l="1"/>
  <c r="E61" l="1"/>
  <c r="E59"/>
  <c r="E58"/>
  <c r="E57"/>
  <c r="E56"/>
  <c r="E55"/>
  <c r="E54"/>
  <c r="E53"/>
  <c r="E52"/>
  <c r="E51"/>
  <c r="E50"/>
  <c r="E49"/>
  <c r="E45"/>
  <c r="E44"/>
  <c r="E43"/>
  <c r="E42"/>
  <c r="E41"/>
  <c r="E40"/>
  <c r="E38"/>
  <c r="E37"/>
  <c r="E36"/>
  <c r="E35"/>
  <c r="E34"/>
  <c r="E33"/>
  <c r="E31"/>
  <c r="E30"/>
  <c r="E29"/>
  <c r="E28"/>
  <c r="E26"/>
  <c r="E25"/>
  <c r="E24"/>
  <c r="E23"/>
  <c r="E21"/>
  <c r="E20"/>
  <c r="E19"/>
  <c r="E18"/>
  <c r="E17"/>
  <c r="E15"/>
  <c r="E14"/>
  <c r="E13"/>
  <c r="E12"/>
  <c r="E11"/>
  <c r="E10"/>
  <c r="E9"/>
  <c r="E8"/>
  <c r="C62" l="1"/>
  <c r="E62" l="1"/>
</calcChain>
</file>

<file path=xl/sharedStrings.xml><?xml version="1.0" encoding="utf-8"?>
<sst xmlns="http://schemas.openxmlformats.org/spreadsheetml/2006/main" count="69" uniqueCount="69">
  <si>
    <t>STT</t>
  </si>
  <si>
    <t xml:space="preserve">Tổng cộng </t>
  </si>
  <si>
    <t>Trường Tiểu học Nguyễn Viết Xuân</t>
  </si>
  <si>
    <t>Họ và tên</t>
  </si>
  <si>
    <t>Ghi chú</t>
  </si>
  <si>
    <t xml:space="preserve">Thủ quỹ </t>
  </si>
  <si>
    <t>Trần Thị Bích Lệ</t>
  </si>
  <si>
    <t>NGUYEN BAO AN</t>
  </si>
  <si>
    <t>NGUYEN TRUONG AN</t>
  </si>
  <si>
    <t>BUI TRUONG AN</t>
  </si>
  <si>
    <t>DO THIEN AN</t>
  </si>
  <si>
    <t>NGO TRUONG AN</t>
  </si>
  <si>
    <t>TRAN BAO ANH</t>
  </si>
  <si>
    <t>NGUYEN CHAU ANH</t>
  </si>
  <si>
    <t>VU QUYNH ANH</t>
  </si>
  <si>
    <t>NGO NGOC LAM ANH</t>
  </si>
  <si>
    <t>LE CHAU ANH</t>
  </si>
  <si>
    <t>NGUYEN TRAN HUYEN ANH</t>
  </si>
  <si>
    <t>DOAN VU TRAM ANH</t>
  </si>
  <si>
    <t>DUONG KIM ANH</t>
  </si>
  <si>
    <t>TO TRUC ANH</t>
  </si>
  <si>
    <t>PHAM NGUYEN GIA BAO</t>
  </si>
  <si>
    <t xml:space="preserve">NGO BAO CHAU </t>
  </si>
  <si>
    <t>PHAM BAO CHAU</t>
  </si>
  <si>
    <t>NGUYEN NGOC PHUONG CHI</t>
  </si>
  <si>
    <t>TRUONG TUNG CHI</t>
  </si>
  <si>
    <t>TRAN DOAN NGOC DIEP</t>
  </si>
  <si>
    <t>VU NGOC DIEP</t>
  </si>
  <si>
    <t>DINH TRAN NGOC DIEP</t>
  </si>
  <si>
    <t>BUI TIEN DUC</t>
  </si>
  <si>
    <t>TRAN THAI HA</t>
  </si>
  <si>
    <t>PHAM NGOC HAI</t>
  </si>
  <si>
    <t>TA NGUYEN THANH HANG</t>
  </si>
  <si>
    <t>NGO GIA HUNG</t>
  </si>
  <si>
    <t>TRAN GIA HUNG</t>
  </si>
  <si>
    <t>TRAN GIA HUY</t>
  </si>
  <si>
    <t>VU DUC HUY</t>
  </si>
  <si>
    <t>NGUYEN PHU KHANG</t>
  </si>
  <si>
    <t>NGUYEN DOAN NGAN KHANH</t>
  </si>
  <si>
    <t>LE DANG KHOA</t>
  </si>
  <si>
    <t>TRAN DAC KHOI</t>
  </si>
  <si>
    <t>VU HOANG BAO LINH</t>
  </si>
  <si>
    <t>TRAN NHAT MINH</t>
  </si>
  <si>
    <t>NGUYEN DANG MINH</t>
  </si>
  <si>
    <t>TANG NHAT MINH</t>
  </si>
  <si>
    <t>TONG GIA MINH</t>
  </si>
  <si>
    <t>VU THI NGOC MINH</t>
  </si>
  <si>
    <t>DUONG THAO MY</t>
  </si>
  <si>
    <t>MAI HOANG NAM</t>
  </si>
  <si>
    <t>VU PHUONG NGAN</t>
  </si>
  <si>
    <t>LUU BAO NGOC</t>
  </si>
  <si>
    <t>NGUYEN PHUC BAO NGOC</t>
  </si>
  <si>
    <t>NGUYEN PHUONG NHI</t>
  </si>
  <si>
    <t>NGO KHAI PHONG</t>
  </si>
  <si>
    <t>TRAN HOANG NAM PHONG</t>
  </si>
  <si>
    <t>PHAM LAN PHUONG</t>
  </si>
  <si>
    <t>NGUYEN TUAN THANH</t>
  </si>
  <si>
    <t>LE MINH TRANG</t>
  </si>
  <si>
    <t>TRAN DUC TRI</t>
  </si>
  <si>
    <t>VU MINH TU</t>
  </si>
  <si>
    <t>VU MINH TUAN</t>
  </si>
  <si>
    <t>TRAN BAO UYEN</t>
  </si>
  <si>
    <t>TRAN HUY KHANH VAN</t>
  </si>
  <si>
    <t>Tổng số tiền còn phải nộp</t>
  </si>
  <si>
    <t xml:space="preserve"> DANH SÁCH THU CÁC KHOẢN
Tiền ăn, phục vụ bán trú; nước uống, vệ sinh lớp học, nhà vệ sinh tháng 4/2025 (Năm học 2024-2025)</t>
  </si>
  <si>
    <t>Trả lại tiền bữa ăn nghỉ đồng loạt tháng 3</t>
  </si>
  <si>
    <t>Trả lại tiền bữa ăn nghỉ lẻ tháng 3</t>
  </si>
  <si>
    <t>Bằng chữ: Hai mươi hai triệu, ba trăm bẩy mươi sáu nghìn đồng chẵn./.</t>
  </si>
  <si>
    <t>nh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</si>
</sst>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charset val="163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5" fillId="0" borderId="0"/>
    <xf numFmtId="43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2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3" fontId="7" fillId="2" borderId="0" xfId="0" applyNumberFormat="1" applyFont="1" applyFill="1"/>
    <xf numFmtId="3" fontId="9" fillId="2" borderId="0" xfId="0" applyNumberFormat="1" applyFont="1" applyFill="1"/>
    <xf numFmtId="3" fontId="8" fillId="2" borderId="0" xfId="0" applyNumberFormat="1" applyFont="1" applyFill="1"/>
    <xf numFmtId="3" fontId="2" fillId="2" borderId="0" xfId="0" applyNumberFormat="1" applyFont="1" applyFill="1"/>
    <xf numFmtId="0" fontId="13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right"/>
    </xf>
    <xf numFmtId="0" fontId="14" fillId="2" borderId="0" xfId="0" applyFont="1" applyFill="1"/>
    <xf numFmtId="3" fontId="14" fillId="2" borderId="0" xfId="0" applyNumberFormat="1" applyFont="1" applyFill="1"/>
    <xf numFmtId="0" fontId="1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0" xfId="0" applyFont="1" applyFill="1"/>
    <xf numFmtId="0" fontId="11" fillId="2" borderId="0" xfId="0" applyFont="1" applyFill="1"/>
    <xf numFmtId="3" fontId="13" fillId="2" borderId="3" xfId="0" applyNumberFormat="1" applyFont="1" applyFill="1" applyBorder="1" applyAlignment="1">
      <alignment horizontal="left"/>
    </xf>
    <xf numFmtId="3" fontId="8" fillId="2" borderId="1" xfId="2" applyNumberFormat="1" applyFont="1" applyFill="1" applyBorder="1" applyAlignment="1">
      <alignment horizontal="right" wrapText="1"/>
    </xf>
    <xf numFmtId="3" fontId="9" fillId="2" borderId="1" xfId="0" applyNumberFormat="1" applyFont="1" applyFill="1" applyBorder="1"/>
    <xf numFmtId="3" fontId="15" fillId="2" borderId="3" xfId="0" applyNumberFormat="1" applyFont="1" applyFill="1" applyBorder="1" applyAlignment="1">
      <alignment horizontal="left"/>
    </xf>
    <xf numFmtId="3" fontId="14" fillId="2" borderId="1" xfId="0" applyNumberFormat="1" applyFont="1" applyFill="1" applyBorder="1"/>
    <xf numFmtId="0" fontId="7" fillId="2" borderId="0" xfId="0" applyFont="1" applyFill="1" applyAlignment="1">
      <alignment wrapText="1"/>
    </xf>
    <xf numFmtId="2" fontId="12" fillId="2" borderId="0" xfId="0" applyNumberFormat="1" applyFont="1" applyFill="1" applyAlignment="1">
      <alignment vertical="center" wrapText="1"/>
    </xf>
    <xf numFmtId="2" fontId="12" fillId="2" borderId="0" xfId="0" applyNumberFormat="1" applyFont="1" applyFill="1" applyAlignment="1">
      <alignment horizontal="center" vertical="center" wrapText="1"/>
    </xf>
    <xf numFmtId="2" fontId="11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2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</cellXfs>
  <cellStyles count="8">
    <cellStyle name="Comma 2" xfId="6"/>
    <cellStyle name="Normal" xfId="0" builtinId="0"/>
    <cellStyle name="Normal 2" xfId="2"/>
    <cellStyle name="Normal 2 2" xfId="5"/>
    <cellStyle name="Normal 2 4" xfId="1"/>
    <cellStyle name="Normal 3" xfId="4"/>
    <cellStyle name="Normal 4" xfId="7"/>
    <cellStyle name="Normal 7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34"/>
  <sheetViews>
    <sheetView tabSelected="1" zoomScale="87" zoomScaleNormal="87" workbookViewId="0">
      <selection activeCell="J9" sqref="J9"/>
    </sheetView>
  </sheetViews>
  <sheetFormatPr defaultColWidth="9.140625" defaultRowHeight="15.75"/>
  <cols>
    <col min="1" max="1" width="7.85546875" style="1" customWidth="1"/>
    <col min="2" max="2" width="44.140625" style="1" customWidth="1"/>
    <col min="3" max="6" width="16.28515625" style="1" customWidth="1"/>
    <col min="7" max="7" width="13" style="1" bestFit="1" customWidth="1"/>
    <col min="8" max="8" width="12.7109375" style="1" bestFit="1" customWidth="1"/>
    <col min="9" max="26" width="9.140625" style="11"/>
    <col min="27" max="16384" width="9.140625" style="1"/>
  </cols>
  <sheetData>
    <row r="1" spans="1:26" s="3" customFormat="1" ht="17.45" customHeight="1">
      <c r="A1" s="2" t="s">
        <v>2</v>
      </c>
      <c r="B1" s="2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s="4" customFormat="1" ht="50.25" customHeight="1">
      <c r="A2" s="31" t="s">
        <v>64</v>
      </c>
      <c r="B2" s="31"/>
      <c r="C2" s="31"/>
      <c r="D2" s="31"/>
      <c r="E2" s="31"/>
      <c r="F2" s="31"/>
      <c r="G2" s="27"/>
      <c r="H2" s="27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4" customFormat="1" ht="13.15" hidden="1" customHeight="1"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4" customFormat="1" ht="20.25" customHeight="1">
      <c r="C4" s="35"/>
      <c r="D4" s="35"/>
      <c r="E4" s="35"/>
      <c r="F4" s="3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4" customFormat="1" ht="73.5" customHeight="1">
      <c r="A5" s="5" t="s">
        <v>0</v>
      </c>
      <c r="B5" s="13" t="s">
        <v>3</v>
      </c>
      <c r="C5" s="14" t="s">
        <v>65</v>
      </c>
      <c r="D5" s="14" t="s">
        <v>66</v>
      </c>
      <c r="E5" s="14" t="s">
        <v>63</v>
      </c>
      <c r="F5" s="13" t="s">
        <v>4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16" customFormat="1" ht="28.5" customHeight="1">
      <c r="A6" s="18">
        <v>1</v>
      </c>
      <c r="B6" s="25" t="s">
        <v>7</v>
      </c>
      <c r="C6" s="23"/>
      <c r="D6" s="23"/>
      <c r="E6" s="23" t="e">
        <f>#REF!-C6-D6</f>
        <v>#REF!</v>
      </c>
      <c r="F6" s="26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16" customFormat="1" ht="28.5" customHeight="1">
      <c r="A7" s="18">
        <v>2</v>
      </c>
      <c r="B7" s="25" t="s">
        <v>8</v>
      </c>
      <c r="C7" s="23"/>
      <c r="D7" s="23"/>
      <c r="E7" s="23" t="e">
        <f>#REF!-C7-D7</f>
        <v>#REF!</v>
      </c>
      <c r="F7" s="2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s="4" customFormat="1" ht="28.5" customHeight="1">
      <c r="A8" s="19">
        <v>3</v>
      </c>
      <c r="B8" s="22" t="s">
        <v>9</v>
      </c>
      <c r="C8" s="23">
        <v>32000</v>
      </c>
      <c r="D8" s="23">
        <f>6*32000</f>
        <v>192000</v>
      </c>
      <c r="E8" s="23" t="e">
        <f>#REF!-C8-D8</f>
        <v>#REF!</v>
      </c>
      <c r="F8" s="24"/>
      <c r="G8" s="4">
        <v>6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4" customFormat="1" ht="28.5" customHeight="1">
      <c r="A9" s="19">
        <v>4</v>
      </c>
      <c r="B9" s="22" t="s">
        <v>10</v>
      </c>
      <c r="C9" s="23">
        <v>32000</v>
      </c>
      <c r="D9" s="23"/>
      <c r="E9" s="23" t="e">
        <f>#REF!-C9-D9</f>
        <v>#REF!</v>
      </c>
      <c r="F9" s="24"/>
      <c r="I9" s="9"/>
      <c r="J9" s="9" t="s">
        <v>68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s="4" customFormat="1" ht="28.5" customHeight="1">
      <c r="A10" s="19">
        <v>5</v>
      </c>
      <c r="B10" s="22" t="s">
        <v>11</v>
      </c>
      <c r="C10" s="23">
        <v>32000</v>
      </c>
      <c r="D10" s="23"/>
      <c r="E10" s="23" t="e">
        <f>#REF!-C10-D10</f>
        <v>#REF!</v>
      </c>
      <c r="F10" s="24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4" customFormat="1" ht="28.5" customHeight="1">
      <c r="A11" s="19">
        <v>6</v>
      </c>
      <c r="B11" s="22" t="s">
        <v>12</v>
      </c>
      <c r="C11" s="23">
        <v>32000</v>
      </c>
      <c r="D11" s="23">
        <v>32000</v>
      </c>
      <c r="E11" s="23" t="e">
        <f>#REF!-C11-D11</f>
        <v>#REF!</v>
      </c>
      <c r="F11" s="24"/>
      <c r="G11" s="4">
        <v>1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4" customFormat="1" ht="28.5" customHeight="1">
      <c r="A12" s="19">
        <v>7</v>
      </c>
      <c r="B12" s="22" t="s">
        <v>13</v>
      </c>
      <c r="C12" s="23">
        <v>32000</v>
      </c>
      <c r="D12" s="23"/>
      <c r="E12" s="23" t="e">
        <f>#REF!-C12-D12</f>
        <v>#REF!</v>
      </c>
      <c r="F12" s="24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4" customFormat="1" ht="28.5" customHeight="1">
      <c r="A13" s="19">
        <v>8</v>
      </c>
      <c r="B13" s="22" t="s">
        <v>14</v>
      </c>
      <c r="C13" s="23">
        <v>32000</v>
      </c>
      <c r="D13" s="23"/>
      <c r="E13" s="23" t="e">
        <f>#REF!-C13-D13</f>
        <v>#REF!</v>
      </c>
      <c r="F13" s="24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4" customFormat="1" ht="28.5" customHeight="1">
      <c r="A14" s="19">
        <v>9</v>
      </c>
      <c r="B14" s="22" t="s">
        <v>15</v>
      </c>
      <c r="C14" s="23">
        <v>32000</v>
      </c>
      <c r="D14" s="23"/>
      <c r="E14" s="23" t="e">
        <f>#REF!-C14-D14</f>
        <v>#REF!</v>
      </c>
      <c r="F14" s="24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4" customFormat="1" ht="28.5" customHeight="1">
      <c r="A15" s="19">
        <v>2</v>
      </c>
      <c r="B15" s="22" t="s">
        <v>16</v>
      </c>
      <c r="C15" s="23">
        <v>32000</v>
      </c>
      <c r="D15" s="23"/>
      <c r="E15" s="23" t="e">
        <f>#REF!-C15-D15</f>
        <v>#REF!</v>
      </c>
      <c r="F15" s="24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16" customFormat="1" ht="28.5" customHeight="1">
      <c r="A16" s="18">
        <v>11</v>
      </c>
      <c r="B16" s="25" t="s">
        <v>17</v>
      </c>
      <c r="C16" s="23"/>
      <c r="D16" s="23"/>
      <c r="E16" s="23" t="e">
        <f>#REF!-C16-D16</f>
        <v>#REF!</v>
      </c>
      <c r="F16" s="26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4" customFormat="1" ht="28.5" customHeight="1">
      <c r="A17" s="19">
        <v>12</v>
      </c>
      <c r="B17" s="22" t="s">
        <v>18</v>
      </c>
      <c r="C17" s="23">
        <v>32000</v>
      </c>
      <c r="D17" s="23"/>
      <c r="E17" s="23" t="e">
        <f>#REF!-C17-D17</f>
        <v>#REF!</v>
      </c>
      <c r="F17" s="24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4" customFormat="1" ht="28.5" customHeight="1">
      <c r="A18" s="19">
        <v>13</v>
      </c>
      <c r="B18" s="22" t="s">
        <v>19</v>
      </c>
      <c r="C18" s="23">
        <v>32000</v>
      </c>
      <c r="D18" s="23">
        <f>5*32000</f>
        <v>160000</v>
      </c>
      <c r="E18" s="23" t="e">
        <f>#REF!-C18-D18</f>
        <v>#REF!</v>
      </c>
      <c r="F18" s="24"/>
      <c r="G18" s="4">
        <v>5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4" customFormat="1" ht="28.5" customHeight="1">
      <c r="A19" s="19">
        <v>14</v>
      </c>
      <c r="B19" s="22" t="s">
        <v>20</v>
      </c>
      <c r="C19" s="23">
        <v>32000</v>
      </c>
      <c r="D19" s="23">
        <v>32000</v>
      </c>
      <c r="E19" s="23" t="e">
        <f>#REF!-C19-D19</f>
        <v>#REF!</v>
      </c>
      <c r="F19" s="24"/>
      <c r="G19" s="4">
        <v>1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4" customFormat="1" ht="28.5" customHeight="1">
      <c r="A20" s="19">
        <v>15</v>
      </c>
      <c r="B20" s="22" t="s">
        <v>21</v>
      </c>
      <c r="C20" s="23">
        <v>32000</v>
      </c>
      <c r="D20" s="23"/>
      <c r="E20" s="23" t="e">
        <f>#REF!-C20-D20</f>
        <v>#REF!</v>
      </c>
      <c r="F20" s="24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4" customFormat="1" ht="28.5" customHeight="1">
      <c r="A21" s="19">
        <v>16</v>
      </c>
      <c r="B21" s="22" t="s">
        <v>22</v>
      </c>
      <c r="C21" s="23">
        <v>32000</v>
      </c>
      <c r="D21" s="23"/>
      <c r="E21" s="23" t="e">
        <f>#REF!-C21-D21</f>
        <v>#REF!</v>
      </c>
      <c r="F21" s="24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16" customFormat="1" ht="28.5" customHeight="1">
      <c r="A22" s="18">
        <v>17</v>
      </c>
      <c r="B22" s="25" t="s">
        <v>23</v>
      </c>
      <c r="C22" s="23"/>
      <c r="D22" s="23"/>
      <c r="E22" s="23" t="e">
        <f>#REF!-C22-D22</f>
        <v>#REF!</v>
      </c>
      <c r="F22" s="26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4" customFormat="1" ht="28.5" customHeight="1">
      <c r="A23" s="19">
        <v>18</v>
      </c>
      <c r="B23" s="22" t="s">
        <v>24</v>
      </c>
      <c r="C23" s="23">
        <v>32000</v>
      </c>
      <c r="D23" s="23"/>
      <c r="E23" s="23" t="e">
        <f>#REF!-C23-D23</f>
        <v>#REF!</v>
      </c>
      <c r="F23" s="24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4" customFormat="1" ht="28.5" customHeight="1">
      <c r="A24" s="19">
        <v>19</v>
      </c>
      <c r="B24" s="22" t="s">
        <v>25</v>
      </c>
      <c r="C24" s="23">
        <v>32000</v>
      </c>
      <c r="D24" s="23"/>
      <c r="E24" s="23" t="e">
        <f>#REF!-C24-D24</f>
        <v>#REF!</v>
      </c>
      <c r="F24" s="24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4" customFormat="1" ht="28.5" customHeight="1">
      <c r="A25" s="19">
        <v>20</v>
      </c>
      <c r="B25" s="22" t="s">
        <v>26</v>
      </c>
      <c r="C25" s="23">
        <v>32000</v>
      </c>
      <c r="D25" s="23"/>
      <c r="E25" s="23" t="e">
        <f>#REF!-C25-D25</f>
        <v>#REF!</v>
      </c>
      <c r="F25" s="2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4" customFormat="1" ht="28.5" customHeight="1">
      <c r="A26" s="19">
        <v>21</v>
      </c>
      <c r="B26" s="22" t="s">
        <v>27</v>
      </c>
      <c r="C26" s="23">
        <v>32000</v>
      </c>
      <c r="D26" s="23"/>
      <c r="E26" s="23" t="e">
        <f>#REF!-C26-D26</f>
        <v>#REF!</v>
      </c>
      <c r="F26" s="24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16" customFormat="1" ht="28.5" customHeight="1">
      <c r="A27" s="18">
        <v>22</v>
      </c>
      <c r="B27" s="25" t="s">
        <v>28</v>
      </c>
      <c r="C27" s="23"/>
      <c r="D27" s="23"/>
      <c r="E27" s="23" t="e">
        <f>#REF!-C27-D27</f>
        <v>#REF!</v>
      </c>
      <c r="F27" s="26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s="4" customFormat="1" ht="28.5" customHeight="1">
      <c r="A28" s="19">
        <v>23</v>
      </c>
      <c r="B28" s="22" t="s">
        <v>29</v>
      </c>
      <c r="C28" s="23">
        <v>32000</v>
      </c>
      <c r="D28" s="23">
        <v>32000</v>
      </c>
      <c r="E28" s="23" t="e">
        <f>#REF!-C28-D28</f>
        <v>#REF!</v>
      </c>
      <c r="F28" s="24"/>
      <c r="G28" s="4">
        <v>1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4" customFormat="1" ht="28.5" customHeight="1">
      <c r="A29" s="19">
        <v>24</v>
      </c>
      <c r="B29" s="22" t="s">
        <v>30</v>
      </c>
      <c r="C29" s="23">
        <v>32000</v>
      </c>
      <c r="D29" s="23"/>
      <c r="E29" s="23" t="e">
        <f>#REF!-C29-D29</f>
        <v>#REF!</v>
      </c>
      <c r="F29" s="24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4" customFormat="1" ht="28.5" customHeight="1">
      <c r="A30" s="19">
        <v>25</v>
      </c>
      <c r="B30" s="22" t="s">
        <v>31</v>
      </c>
      <c r="C30" s="23">
        <v>32000</v>
      </c>
      <c r="D30" s="23"/>
      <c r="E30" s="23" t="e">
        <f>#REF!-C30-D30</f>
        <v>#REF!</v>
      </c>
      <c r="F30" s="24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4" customFormat="1" ht="28.5" customHeight="1">
      <c r="A31" s="19">
        <v>26</v>
      </c>
      <c r="B31" s="22" t="s">
        <v>32</v>
      </c>
      <c r="C31" s="23">
        <v>32000</v>
      </c>
      <c r="D31" s="23"/>
      <c r="E31" s="23" t="e">
        <f>#REF!-C31-D31</f>
        <v>#REF!</v>
      </c>
      <c r="F31" s="24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16" customFormat="1" ht="28.5" customHeight="1">
      <c r="A32" s="18">
        <v>27</v>
      </c>
      <c r="B32" s="25" t="s">
        <v>33</v>
      </c>
      <c r="C32" s="23"/>
      <c r="D32" s="23"/>
      <c r="E32" s="23" t="e">
        <f>#REF!-C32-D32</f>
        <v>#REF!</v>
      </c>
      <c r="F32" s="26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s="4" customFormat="1" ht="28.5" customHeight="1">
      <c r="A33" s="19">
        <v>28</v>
      </c>
      <c r="B33" s="22" t="s">
        <v>34</v>
      </c>
      <c r="C33" s="23">
        <v>32000</v>
      </c>
      <c r="D33" s="23"/>
      <c r="E33" s="23" t="e">
        <f>#REF!-C33-D33</f>
        <v>#REF!</v>
      </c>
      <c r="F33" s="24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4" customFormat="1" ht="28.5" customHeight="1">
      <c r="A34" s="19">
        <v>29</v>
      </c>
      <c r="B34" s="22" t="s">
        <v>35</v>
      </c>
      <c r="C34" s="23">
        <v>32000</v>
      </c>
      <c r="D34" s="23"/>
      <c r="E34" s="23" t="e">
        <f>#REF!-C34-D34</f>
        <v>#REF!</v>
      </c>
      <c r="F34" s="24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4" customFormat="1" ht="28.5" customHeight="1">
      <c r="A35" s="19">
        <v>30</v>
      </c>
      <c r="B35" s="22" t="s">
        <v>36</v>
      </c>
      <c r="C35" s="23">
        <v>32000</v>
      </c>
      <c r="D35" s="23">
        <f>2*32000</f>
        <v>64000</v>
      </c>
      <c r="E35" s="23" t="e">
        <f>#REF!-C35-D35</f>
        <v>#REF!</v>
      </c>
      <c r="F35" s="24"/>
      <c r="G35" s="4">
        <v>2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4" customFormat="1" ht="28.5" customHeight="1">
      <c r="A36" s="19">
        <v>31</v>
      </c>
      <c r="B36" s="22" t="s">
        <v>37</v>
      </c>
      <c r="C36" s="23">
        <v>32000</v>
      </c>
      <c r="D36" s="23"/>
      <c r="E36" s="23" t="e">
        <f>#REF!-C36-D36</f>
        <v>#REF!</v>
      </c>
      <c r="F36" s="24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4" customFormat="1" ht="28.5" customHeight="1">
      <c r="A37" s="19">
        <v>32</v>
      </c>
      <c r="B37" s="22" t="s">
        <v>38</v>
      </c>
      <c r="C37" s="23">
        <v>32000</v>
      </c>
      <c r="D37" s="23"/>
      <c r="E37" s="23" t="e">
        <f>#REF!-C37-D37</f>
        <v>#REF!</v>
      </c>
      <c r="F37" s="24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4" customFormat="1" ht="28.5" customHeight="1">
      <c r="A38" s="19">
        <v>33</v>
      </c>
      <c r="B38" s="22" t="s">
        <v>39</v>
      </c>
      <c r="C38" s="23">
        <v>32000</v>
      </c>
      <c r="D38" s="23"/>
      <c r="E38" s="23" t="e">
        <f>#REF!-C38-D38</f>
        <v>#REF!</v>
      </c>
      <c r="F38" s="24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16" customFormat="1" ht="28.5" customHeight="1">
      <c r="A39" s="18">
        <v>34</v>
      </c>
      <c r="B39" s="25" t="s">
        <v>40</v>
      </c>
      <c r="C39" s="23"/>
      <c r="D39" s="23"/>
      <c r="E39" s="23" t="e">
        <f>#REF!-C39-D39</f>
        <v>#REF!</v>
      </c>
      <c r="F39" s="26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s="4" customFormat="1" ht="28.5" customHeight="1">
      <c r="A40" s="19">
        <v>35</v>
      </c>
      <c r="B40" s="22" t="s">
        <v>41</v>
      </c>
      <c r="C40" s="23">
        <v>32000</v>
      </c>
      <c r="D40" s="23"/>
      <c r="E40" s="23" t="e">
        <f>#REF!-C40-D40</f>
        <v>#REF!</v>
      </c>
      <c r="F40" s="24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4" customFormat="1" ht="28.5" customHeight="1">
      <c r="A41" s="19">
        <v>36</v>
      </c>
      <c r="B41" s="22" t="s">
        <v>42</v>
      </c>
      <c r="C41" s="23">
        <v>32000</v>
      </c>
      <c r="D41" s="23"/>
      <c r="E41" s="23" t="e">
        <f>#REF!-C41-D41</f>
        <v>#REF!</v>
      </c>
      <c r="F41" s="24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4" customFormat="1" ht="28.5" customHeight="1">
      <c r="A42" s="19">
        <v>37</v>
      </c>
      <c r="B42" s="22" t="s">
        <v>43</v>
      </c>
      <c r="C42" s="23">
        <v>32000</v>
      </c>
      <c r="D42" s="23"/>
      <c r="E42" s="23" t="e">
        <f>#REF!-C42-D42</f>
        <v>#REF!</v>
      </c>
      <c r="F42" s="24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4" customFormat="1" ht="28.5" customHeight="1">
      <c r="A43" s="19">
        <v>38</v>
      </c>
      <c r="B43" s="22" t="s">
        <v>44</v>
      </c>
      <c r="C43" s="23">
        <v>32000</v>
      </c>
      <c r="D43" s="23"/>
      <c r="E43" s="23" t="e">
        <f>#REF!-C43-D43</f>
        <v>#REF!</v>
      </c>
      <c r="F43" s="24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4" customFormat="1" ht="28.5" customHeight="1">
      <c r="A44" s="19">
        <v>39</v>
      </c>
      <c r="B44" s="22" t="s">
        <v>45</v>
      </c>
      <c r="C44" s="23">
        <v>32000</v>
      </c>
      <c r="D44" s="23"/>
      <c r="E44" s="23" t="e">
        <f>#REF!-C44-D44</f>
        <v>#REF!</v>
      </c>
      <c r="F44" s="24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s="4" customFormat="1" ht="28.5" customHeight="1">
      <c r="A45" s="19">
        <v>40</v>
      </c>
      <c r="B45" s="22" t="s">
        <v>46</v>
      </c>
      <c r="C45" s="23">
        <v>32000</v>
      </c>
      <c r="D45" s="23"/>
      <c r="E45" s="23" t="e">
        <f>#REF!-C45-D45</f>
        <v>#REF!</v>
      </c>
      <c r="F45" s="24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s="16" customFormat="1" ht="28.5" customHeight="1">
      <c r="A46" s="18">
        <v>41</v>
      </c>
      <c r="B46" s="25" t="s">
        <v>47</v>
      </c>
      <c r="C46" s="23"/>
      <c r="D46" s="23"/>
      <c r="E46" s="23" t="e">
        <f>#REF!-C46-D46</f>
        <v>#REF!</v>
      </c>
      <c r="F46" s="26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s="16" customFormat="1" ht="28.5" customHeight="1">
      <c r="A47" s="18">
        <v>42</v>
      </c>
      <c r="B47" s="25" t="s">
        <v>48</v>
      </c>
      <c r="C47" s="23"/>
      <c r="D47" s="23"/>
      <c r="E47" s="23" t="e">
        <f>#REF!-C47-D47</f>
        <v>#REF!</v>
      </c>
      <c r="F47" s="26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s="16" customFormat="1" ht="28.5" customHeight="1">
      <c r="A48" s="18">
        <v>43</v>
      </c>
      <c r="B48" s="25" t="s">
        <v>49</v>
      </c>
      <c r="C48" s="23"/>
      <c r="D48" s="23"/>
      <c r="E48" s="23" t="e">
        <f>#REF!-C48-D48</f>
        <v>#REF!</v>
      </c>
      <c r="F48" s="26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s="4" customFormat="1" ht="28.5" customHeight="1">
      <c r="A49" s="19">
        <v>44</v>
      </c>
      <c r="B49" s="22" t="s">
        <v>50</v>
      </c>
      <c r="C49" s="23">
        <v>32000</v>
      </c>
      <c r="D49" s="23"/>
      <c r="E49" s="23" t="e">
        <f>#REF!-C49-D49</f>
        <v>#REF!</v>
      </c>
      <c r="F49" s="24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s="4" customFormat="1" ht="28.5" customHeight="1">
      <c r="A50" s="19">
        <v>45</v>
      </c>
      <c r="B50" s="22" t="s">
        <v>51</v>
      </c>
      <c r="C50" s="23">
        <v>32000</v>
      </c>
      <c r="D50" s="23"/>
      <c r="E50" s="23" t="e">
        <f>#REF!-C50-D50</f>
        <v>#REF!</v>
      </c>
      <c r="F50" s="24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s="4" customFormat="1" ht="28.5" customHeight="1">
      <c r="A51" s="19">
        <v>46</v>
      </c>
      <c r="B51" s="22" t="s">
        <v>52</v>
      </c>
      <c r="C51" s="23">
        <v>32000</v>
      </c>
      <c r="D51" s="23"/>
      <c r="E51" s="23" t="e">
        <f>#REF!-C51-D51</f>
        <v>#REF!</v>
      </c>
      <c r="F51" s="24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s="4" customFormat="1" ht="28.5" customHeight="1">
      <c r="A52" s="19">
        <v>47</v>
      </c>
      <c r="B52" s="22" t="s">
        <v>53</v>
      </c>
      <c r="C52" s="23">
        <v>32000</v>
      </c>
      <c r="D52" s="23">
        <v>32000</v>
      </c>
      <c r="E52" s="23" t="e">
        <f>#REF!-C52-D52</f>
        <v>#REF!</v>
      </c>
      <c r="F52" s="24"/>
      <c r="G52" s="4">
        <v>1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s="4" customFormat="1" ht="28.5" customHeight="1">
      <c r="A53" s="19">
        <v>48</v>
      </c>
      <c r="B53" s="22" t="s">
        <v>54</v>
      </c>
      <c r="C53" s="23">
        <v>32000</v>
      </c>
      <c r="D53" s="23">
        <f>3*32000</f>
        <v>96000</v>
      </c>
      <c r="E53" s="23" t="e">
        <f>#REF!-C53-D53</f>
        <v>#REF!</v>
      </c>
      <c r="F53" s="24"/>
      <c r="G53" s="4">
        <v>3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s="4" customFormat="1" ht="28.5" customHeight="1">
      <c r="A54" s="19">
        <v>49</v>
      </c>
      <c r="B54" s="22" t="s">
        <v>55</v>
      </c>
      <c r="C54" s="23">
        <v>32000</v>
      </c>
      <c r="D54" s="23"/>
      <c r="E54" s="23" t="e">
        <f>#REF!-C54-D54</f>
        <v>#REF!</v>
      </c>
      <c r="F54" s="24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s="4" customFormat="1" ht="28.5" customHeight="1">
      <c r="A55" s="19">
        <v>50</v>
      </c>
      <c r="B55" s="22" t="s">
        <v>56</v>
      </c>
      <c r="C55" s="23">
        <v>32000</v>
      </c>
      <c r="D55" s="23">
        <v>32000</v>
      </c>
      <c r="E55" s="23" t="e">
        <f>#REF!-C55-D55</f>
        <v>#REF!</v>
      </c>
      <c r="F55" s="24"/>
      <c r="G55" s="4">
        <v>1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s="4" customFormat="1" ht="28.5" customHeight="1">
      <c r="A56" s="19">
        <v>51</v>
      </c>
      <c r="B56" s="22" t="s">
        <v>57</v>
      </c>
      <c r="C56" s="23">
        <v>32000</v>
      </c>
      <c r="D56" s="23"/>
      <c r="E56" s="23" t="e">
        <f>#REF!-C56-D56</f>
        <v>#REF!</v>
      </c>
      <c r="F56" s="24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4" customFormat="1" ht="28.5" customHeight="1">
      <c r="A57" s="19">
        <v>52</v>
      </c>
      <c r="B57" s="22" t="s">
        <v>58</v>
      </c>
      <c r="C57" s="23">
        <v>32000</v>
      </c>
      <c r="D57" s="23"/>
      <c r="E57" s="23" t="e">
        <f>#REF!-C57-D57</f>
        <v>#REF!</v>
      </c>
      <c r="F57" s="24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s="4" customFormat="1" ht="28.5" customHeight="1">
      <c r="A58" s="19">
        <v>53</v>
      </c>
      <c r="B58" s="22" t="s">
        <v>59</v>
      </c>
      <c r="C58" s="23">
        <v>32000</v>
      </c>
      <c r="D58" s="23">
        <f>2*32000</f>
        <v>64000</v>
      </c>
      <c r="E58" s="23" t="e">
        <f>#REF!-C58-D58</f>
        <v>#REF!</v>
      </c>
      <c r="F58" s="24"/>
      <c r="G58" s="4">
        <v>2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4" customFormat="1" ht="28.5" customHeight="1">
      <c r="A59" s="19">
        <v>54</v>
      </c>
      <c r="B59" s="22" t="s">
        <v>60</v>
      </c>
      <c r="C59" s="23">
        <v>32000</v>
      </c>
      <c r="D59" s="23"/>
      <c r="E59" s="23" t="e">
        <f>#REF!-C59-D59</f>
        <v>#REF!</v>
      </c>
      <c r="F59" s="24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s="16" customFormat="1" ht="28.5" customHeight="1">
      <c r="A60" s="18">
        <v>55</v>
      </c>
      <c r="B60" s="25" t="s">
        <v>61</v>
      </c>
      <c r="C60" s="23"/>
      <c r="D60" s="23"/>
      <c r="E60" s="23" t="e">
        <f>#REF!-C60-D60</f>
        <v>#REF!</v>
      </c>
      <c r="F60" s="26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s="4" customFormat="1" ht="28.5" customHeight="1">
      <c r="A61" s="19">
        <v>56</v>
      </c>
      <c r="B61" s="22" t="s">
        <v>62</v>
      </c>
      <c r="C61" s="23">
        <v>32000</v>
      </c>
      <c r="D61" s="23"/>
      <c r="E61" s="23" t="e">
        <f>#REF!-C61-D61</f>
        <v>#REF!</v>
      </c>
      <c r="F61" s="24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2" customFormat="1" ht="28.5" customHeight="1">
      <c r="A62" s="6"/>
      <c r="B62" s="7" t="s">
        <v>1</v>
      </c>
      <c r="C62" s="15">
        <f t="shared" ref="C62:E62" si="0">SUM(C6:C61)</f>
        <v>1440000</v>
      </c>
      <c r="D62" s="15">
        <f t="shared" si="0"/>
        <v>736000</v>
      </c>
      <c r="E62" s="15" t="e">
        <f t="shared" si="0"/>
        <v>#REF!</v>
      </c>
      <c r="F62" s="15"/>
      <c r="G62" s="2">
        <f>SUM(G6:G61)</f>
        <v>23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s="4" customFormat="1" ht="15" customHeight="1"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s="4" customFormat="1" ht="18.75" customHeight="1">
      <c r="B64" s="4" t="s">
        <v>67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4" customFormat="1" ht="18.75" customHeight="1">
      <c r="C65" s="36"/>
      <c r="D65" s="36"/>
      <c r="E65" s="36"/>
      <c r="F65" s="36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s="4" customFormat="1" ht="27" customHeight="1">
      <c r="A66" s="33" t="s">
        <v>5</v>
      </c>
      <c r="B66" s="33"/>
      <c r="C66" s="32"/>
      <c r="D66" s="32"/>
      <c r="E66" s="32"/>
      <c r="F66" s="32"/>
      <c r="G66" s="28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s="4" customFormat="1" ht="18.75">
      <c r="A67" s="20"/>
      <c r="B67" s="20"/>
      <c r="C67" s="29"/>
      <c r="D67" s="29"/>
      <c r="E67" s="29"/>
      <c r="F67" s="29"/>
      <c r="G67" s="12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s="4" customFormat="1" ht="18.75">
      <c r="A68" s="20"/>
      <c r="B68" s="20"/>
      <c r="C68" s="29"/>
      <c r="D68" s="29"/>
      <c r="E68" s="29"/>
      <c r="F68" s="29"/>
      <c r="G68" s="12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s="4" customFormat="1" ht="18.75">
      <c r="A69" s="20"/>
      <c r="B69" s="20"/>
      <c r="C69" s="29"/>
      <c r="D69" s="29"/>
      <c r="E69" s="29"/>
      <c r="F69" s="29"/>
      <c r="G69" s="12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s="4" customFormat="1" ht="18.75">
      <c r="A70" s="20"/>
      <c r="B70" s="20"/>
      <c r="C70" s="29"/>
      <c r="D70" s="29"/>
      <c r="E70" s="29"/>
      <c r="F70" s="29"/>
      <c r="G70" s="12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s="4" customFormat="1" ht="18.75">
      <c r="A71" s="21"/>
      <c r="B71" s="21"/>
      <c r="C71" s="30"/>
      <c r="D71" s="30"/>
      <c r="E71" s="30"/>
      <c r="F71" s="30"/>
      <c r="G71" s="12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s="4" customFormat="1" ht="18.75" customHeight="1">
      <c r="A72" s="34" t="s">
        <v>6</v>
      </c>
      <c r="B72" s="34"/>
      <c r="C72" s="32"/>
      <c r="D72" s="32"/>
      <c r="E72" s="32"/>
      <c r="F72" s="32"/>
      <c r="G72" s="28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s="4" customFormat="1" ht="17.25"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s="4" customFormat="1" ht="17.25"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s="4" customFormat="1" ht="17.25"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s="4" customFormat="1" ht="17.25"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s="4" customFormat="1" ht="17.25"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s="4" customFormat="1" ht="17.25"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s="4" customFormat="1" ht="17.25"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s="4" customFormat="1" ht="17.25"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9:26" s="4" customFormat="1" ht="17.25"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9:26" s="4" customFormat="1" ht="17.25"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9:26" s="4" customFormat="1" ht="17.25"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9:26" s="4" customFormat="1" ht="17.25"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9:26" s="4" customFormat="1" ht="17.25"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9:26" s="4" customFormat="1" ht="17.25"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9:26" s="4" customFormat="1" ht="17.25"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9:26" s="4" customFormat="1" ht="17.25"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9:26" s="4" customFormat="1" ht="17.25"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9:26" s="4" customFormat="1" ht="17.25"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9:26" s="4" customFormat="1" ht="17.25"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9:26" s="4" customFormat="1" ht="17.25"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9:26" s="4" customFormat="1" ht="17.25"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9:26" s="4" customFormat="1" ht="17.25"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9:26" s="4" customFormat="1" ht="17.25"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9:26" s="4" customFormat="1" ht="17.25"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9:26" s="4" customFormat="1" ht="17.25"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9:26" s="4" customFormat="1" ht="17.25"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9:26" s="4" customFormat="1" ht="17.25"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9:26" s="4" customFormat="1" ht="17.25"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9:26" s="4" customFormat="1" ht="17.25"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9:26" s="4" customFormat="1" ht="17.25"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9:26" s="4" customFormat="1" ht="17.25"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9:26" s="4" customFormat="1" ht="17.25"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9:26" s="4" customFormat="1" ht="17.25"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9:26" s="4" customFormat="1" ht="17.25"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9:26" s="4" customFormat="1" ht="17.25"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9:26" s="4" customFormat="1" ht="17.25"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9:26" s="4" customFormat="1" ht="17.25"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9:26" s="4" customFormat="1" ht="17.25"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9:26" s="4" customFormat="1" ht="17.25"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9:26" s="4" customFormat="1" ht="17.25"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9:26" s="4" customFormat="1" ht="17.25"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9:26" s="4" customFormat="1" ht="17.25"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9:26" s="4" customFormat="1" ht="17.25"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9:26" s="4" customFormat="1" ht="17.25"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9:26" s="4" customFormat="1" ht="17.25"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9:26" s="4" customFormat="1" ht="17.25"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9:26" s="4" customFormat="1" ht="17.25"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9:26" s="4" customFormat="1" ht="17.25"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9:26" s="4" customFormat="1" ht="17.25"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9:26" s="4" customFormat="1" ht="17.25"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9:26" s="4" customFormat="1" ht="17.25"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9:26" s="4" customFormat="1" ht="17.25"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9:26" s="4" customFormat="1" ht="17.25"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9:26" s="4" customFormat="1" ht="17.25"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9:26" s="4" customFormat="1" ht="17.25"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9:26" s="4" customFormat="1" ht="17.25"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9:26" s="4" customFormat="1" ht="17.25"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9:26" s="4" customFormat="1" ht="17.25"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9:26" s="4" customFormat="1" ht="17.25"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9:26" s="4" customFormat="1" ht="17.25"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9:26" s="4" customFormat="1" ht="17.25"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9:26" s="4" customFormat="1" ht="17.25"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</sheetData>
  <mergeCells count="7">
    <mergeCell ref="A2:F2"/>
    <mergeCell ref="C66:F66"/>
    <mergeCell ref="C72:F72"/>
    <mergeCell ref="A66:B66"/>
    <mergeCell ref="A72:B72"/>
    <mergeCell ref="C4:F4"/>
    <mergeCell ref="C65:F65"/>
  </mergeCells>
  <pageMargins left="0.37" right="0.2" top="0.41" bottom="0.4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2025-02-07T08:00:34Z</cp:lastPrinted>
  <dcterms:created xsi:type="dcterms:W3CDTF">2023-01-05T01:13:40Z</dcterms:created>
  <dcterms:modified xsi:type="dcterms:W3CDTF">2025-04-11T02:46:57Z</dcterms:modified>
</cp:coreProperties>
</file>